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wnloads\"/>
    </mc:Choice>
  </mc:AlternateContent>
  <xr:revisionPtr revIDLastSave="0" documentId="8_{03A2AC48-A9F2-4C1D-98F5-CF2DE5B20FC4}" xr6:coauthVersionLast="47" xr6:coauthVersionMax="47" xr10:uidLastSave="{00000000-0000-0000-0000-000000000000}"/>
  <bookViews>
    <workbookView xWindow="2688" yWindow="1200" windowWidth="17304" windowHeight="16080" xr2:uid="{E4E5ED10-2ABF-4223-A992-33E22497E864}"/>
  </bookViews>
  <sheets>
    <sheet name="Money In-Ou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2" l="1"/>
  <c r="P5" i="2" l="1"/>
  <c r="P6" i="2"/>
  <c r="P7" i="2"/>
  <c r="P8" i="2"/>
  <c r="P9" i="2"/>
  <c r="P10" i="2"/>
  <c r="P11" i="2"/>
  <c r="P12" i="2"/>
  <c r="P13" i="2"/>
  <c r="P14" i="2"/>
  <c r="P15" i="2"/>
  <c r="P16" i="2"/>
  <c r="P17" i="2"/>
  <c r="P18" i="2"/>
  <c r="E11" i="2"/>
  <c r="L11" i="2"/>
  <c r="M11" i="2"/>
  <c r="N11" i="2"/>
  <c r="O11" i="2"/>
  <c r="D11" i="2"/>
  <c r="P4" i="2"/>
  <c r="D20" i="2" l="1"/>
  <c r="E20" i="2" s="1"/>
  <c r="F20" i="2" s="1"/>
  <c r="G20" i="2" s="1"/>
  <c r="H20" i="2" s="1"/>
  <c r="I20" i="2" s="1"/>
  <c r="J20" i="2" s="1"/>
  <c r="K20" i="2" s="1"/>
  <c r="L20" i="2" s="1"/>
  <c r="M20" i="2" s="1"/>
  <c r="N20" i="2" s="1"/>
  <c r="O20" i="2" s="1"/>
  <c r="P22" i="2" s="1"/>
  <c r="P20" i="2" l="1"/>
</calcChain>
</file>

<file path=xl/sharedStrings.xml><?xml version="1.0" encoding="utf-8"?>
<sst xmlns="http://schemas.openxmlformats.org/spreadsheetml/2006/main" count="20" uniqueCount="20">
  <si>
    <t>Pensions</t>
  </si>
  <si>
    <t>Bonds</t>
  </si>
  <si>
    <t>Car</t>
  </si>
  <si>
    <t>Shares</t>
  </si>
  <si>
    <t>Gov</t>
  </si>
  <si>
    <t>Private</t>
  </si>
  <si>
    <t>M&amp;S</t>
  </si>
  <si>
    <t>Rent</t>
  </si>
  <si>
    <t>Food</t>
  </si>
  <si>
    <t>Utilities</t>
  </si>
  <si>
    <t>Drink</t>
  </si>
  <si>
    <t>Charities</t>
  </si>
  <si>
    <t>BT</t>
  </si>
  <si>
    <t>Check Sum</t>
  </si>
  <si>
    <t>Maint. (inc.)</t>
  </si>
  <si>
    <t>Mgt.  (2%)</t>
  </si>
  <si>
    <t>Hol Home Rent</t>
  </si>
  <si>
    <t>Bank Start Bal.</t>
  </si>
  <si>
    <t>Prem.</t>
  </si>
  <si>
    <t>Council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</si>
</sst>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8" formatCode="&quot;£&quot;#,##0.00;[Red]\-&quot;£&quot;#,##0.00"/>
    <numFmt numFmtId="164" formatCode="&quot;£&quot;#,##0.00"/>
    <numFmt numFmtId="165" formatCode="0.00_ ;\-0.00\ 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5" xfId="0" applyBorder="1"/>
    <xf numFmtId="164" fontId="0" fillId="0" borderId="1" xfId="0" applyNumberFormat="1" applyBorder="1"/>
    <xf numFmtId="0" fontId="0" fillId="0" borderId="8" xfId="0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0" fillId="0" borderId="1" xfId="0" applyNumberFormat="1" applyBorder="1"/>
    <xf numFmtId="0" fontId="0" fillId="0" borderId="2" xfId="0" applyBorder="1"/>
    <xf numFmtId="165" fontId="0" fillId="0" borderId="3" xfId="0" applyNumberFormat="1" applyBorder="1"/>
    <xf numFmtId="0" fontId="0" fillId="0" borderId="4" xfId="0" applyBorder="1"/>
    <xf numFmtId="8" fontId="0" fillId="0" borderId="5" xfId="0" applyNumberFormat="1" applyBorder="1"/>
    <xf numFmtId="8" fontId="0" fillId="0" borderId="6" xfId="0" applyNumberFormat="1" applyBorder="1"/>
    <xf numFmtId="0" fontId="0" fillId="0" borderId="7" xfId="0" applyBorder="1"/>
    <xf numFmtId="17" fontId="1" fillId="0" borderId="11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7" fontId="4" fillId="0" borderId="1" xfId="0" applyNumberFormat="1" applyFont="1" applyBorder="1"/>
    <xf numFmtId="7" fontId="0" fillId="0" borderId="8" xfId="0" applyNumberFormat="1" applyBorder="1"/>
    <xf numFmtId="7" fontId="0" fillId="0" borderId="9" xfId="0" applyNumberFormat="1" applyBorder="1"/>
    <xf numFmtId="7" fontId="0" fillId="0" borderId="1" xfId="0" applyNumberFormat="1" applyBorder="1"/>
    <xf numFmtId="8" fontId="4" fillId="0" borderId="5" xfId="0" applyNumberFormat="1" applyFont="1" applyBorder="1"/>
    <xf numFmtId="0" fontId="2" fillId="0" borderId="13" xfId="0" applyFont="1" applyBorder="1"/>
    <xf numFmtId="8" fontId="2" fillId="0" borderId="14" xfId="0" applyNumberFormat="1" applyFont="1" applyBorder="1"/>
    <xf numFmtId="7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Money In- Out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0"/>
    </c:view3D>
    <c:floor>
      <c:thickness val="0"/>
      <c:spPr>
        <a:noFill/>
        <a:ln w="9525" cap="flat" cmpd="sng" algn="ctr">
          <a:solidFill>
            <a:schemeClr val="tx1">
              <a:lumMod val="15000"/>
              <a:lumOff val="85000"/>
            </a:schemeClr>
          </a:solidFill>
          <a:round/>
        </a:ln>
        <a:effectLst/>
        <a:sp3d contourW="9525">
          <a:contourClr>
            <a:schemeClr val="tx1">
              <a:lumMod val="15000"/>
              <a:lumOff val="8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3511707217288025E-2"/>
          <c:y val="0.26360872736677693"/>
          <c:w val="0.88925293023909047"/>
          <c:h val="0.69148348262184711"/>
        </c:manualLayout>
      </c:layout>
      <c:area3DChart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val>
            <c:numRef>
              <c:f>'Money In-Out'!$D$20:$O$20</c:f>
              <c:numCache>
                <c:formatCode>"£"#,##0.00_);[Red]\("£"#,##0.00\)</c:formatCode>
                <c:ptCount val="12"/>
                <c:pt idx="0">
                  <c:v>3816.33</c:v>
                </c:pt>
                <c:pt idx="1">
                  <c:v>5562.8541666666661</c:v>
                </c:pt>
                <c:pt idx="2">
                  <c:v>3861.184166666666</c:v>
                </c:pt>
                <c:pt idx="3">
                  <c:v>5149.5141666666659</c:v>
                </c:pt>
                <c:pt idx="4">
                  <c:v>3447.8441666666658</c:v>
                </c:pt>
                <c:pt idx="5">
                  <c:v>1796.1741666666658</c:v>
                </c:pt>
                <c:pt idx="6">
                  <c:v>94.504166666665697</c:v>
                </c:pt>
                <c:pt idx="7">
                  <c:v>-1557.1658333333344</c:v>
                </c:pt>
                <c:pt idx="8">
                  <c:v>-318.83583333333445</c:v>
                </c:pt>
                <c:pt idx="9">
                  <c:v>969.49416666666548</c:v>
                </c:pt>
                <c:pt idx="10">
                  <c:v>2207.8241666666654</c:v>
                </c:pt>
                <c:pt idx="11">
                  <c:v>3496.1541666666653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0C-4A43-908C-F8C81A21F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6744656"/>
        <c:axId val="576743376"/>
        <c:axId val="0"/>
      </c:area3DChart>
      <c:catAx>
        <c:axId val="57674465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6743376"/>
        <c:crosses val="autoZero"/>
        <c:auto val="1"/>
        <c:lblAlgn val="ctr"/>
        <c:lblOffset val="100"/>
        <c:noMultiLvlLbl val="0"/>
      </c:catAx>
      <c:valAx>
        <c:axId val="57674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£&quot;#,##0.00_);[Red]\(&quot;£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6744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20</xdr:row>
      <xdr:rowOff>136524</xdr:rowOff>
    </xdr:from>
    <xdr:to>
      <xdr:col>13</xdr:col>
      <xdr:colOff>447675</xdr:colOff>
      <xdr:row>31</xdr:row>
      <xdr:rowOff>77786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C14E1EF-9F11-45E5-A6DC-5F46E2A725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952D0-EC30-4631-BEF4-FB26D728E873}">
  <dimension ref="B2:Q35"/>
  <sheetViews>
    <sheetView tabSelected="1" zoomScaleNormal="100" workbookViewId="0">
      <selection activeCell="P22" sqref="P22"/>
    </sheetView>
  </sheetViews>
  <sheetFormatPr defaultRowHeight="14.4" x14ac:dyDescent="0.3"/>
  <cols>
    <col min="1" max="1" width="3.6640625" customWidth="1"/>
    <col min="2" max="2" width="7.44140625" customWidth="1"/>
    <col min="3" max="3" width="6.109375" customWidth="1"/>
    <col min="4" max="6" width="9.44140625" bestFit="1" customWidth="1"/>
    <col min="7" max="7" width="9.88671875" customWidth="1"/>
    <col min="8" max="8" width="10.33203125" customWidth="1"/>
    <col min="9" max="11" width="9.44140625" bestFit="1" customWidth="1"/>
    <col min="12" max="13" width="10.21875" customWidth="1"/>
    <col min="14" max="14" width="10.33203125" customWidth="1"/>
    <col min="15" max="15" width="9.88671875" customWidth="1"/>
    <col min="16" max="17" width="10.6640625" customWidth="1"/>
  </cols>
  <sheetData>
    <row r="2" spans="2:16" ht="15" thickBot="1" x14ac:dyDescent="0.35"/>
    <row r="3" spans="2:16" ht="15" thickBot="1" x14ac:dyDescent="0.35">
      <c r="B3" s="5"/>
      <c r="C3" s="6"/>
      <c r="D3" s="14">
        <v>44440</v>
      </c>
      <c r="E3" s="14">
        <v>44470</v>
      </c>
      <c r="F3" s="14">
        <v>44501</v>
      </c>
      <c r="G3" s="14">
        <v>44531</v>
      </c>
      <c r="H3" s="14">
        <v>44562</v>
      </c>
      <c r="I3" s="14">
        <v>44593</v>
      </c>
      <c r="J3" s="14">
        <v>44621</v>
      </c>
      <c r="K3" s="14">
        <v>44652</v>
      </c>
      <c r="L3" s="14">
        <v>44682</v>
      </c>
      <c r="M3" s="14">
        <v>44713</v>
      </c>
      <c r="N3" s="14">
        <v>44743</v>
      </c>
      <c r="O3" s="14">
        <v>44774</v>
      </c>
      <c r="P3" s="15"/>
    </row>
    <row r="4" spans="2:16" x14ac:dyDescent="0.3">
      <c r="B4" s="13" t="s">
        <v>0</v>
      </c>
      <c r="C4" s="4" t="s">
        <v>4</v>
      </c>
      <c r="D4" s="19">
        <v>750</v>
      </c>
      <c r="E4" s="19">
        <v>750</v>
      </c>
      <c r="F4" s="19">
        <v>750</v>
      </c>
      <c r="G4" s="19">
        <v>750</v>
      </c>
      <c r="H4" s="19">
        <v>750</v>
      </c>
      <c r="I4" s="19">
        <v>750</v>
      </c>
      <c r="J4" s="19">
        <v>750</v>
      </c>
      <c r="K4" s="19">
        <v>750</v>
      </c>
      <c r="L4" s="19">
        <v>750</v>
      </c>
      <c r="M4" s="19">
        <v>750</v>
      </c>
      <c r="N4" s="19">
        <v>750</v>
      </c>
      <c r="O4" s="19">
        <v>750</v>
      </c>
      <c r="P4" s="20">
        <f>SUM(D4:O4)</f>
        <v>9000</v>
      </c>
    </row>
    <row r="5" spans="2:16" x14ac:dyDescent="0.3">
      <c r="B5" s="8"/>
      <c r="C5" s="1" t="s">
        <v>5</v>
      </c>
      <c r="D5" s="21">
        <v>390</v>
      </c>
      <c r="E5" s="21">
        <v>390</v>
      </c>
      <c r="F5" s="21">
        <v>390</v>
      </c>
      <c r="G5" s="21">
        <v>390</v>
      </c>
      <c r="H5" s="21">
        <v>390</v>
      </c>
      <c r="I5" s="21">
        <v>390</v>
      </c>
      <c r="J5" s="21">
        <v>390</v>
      </c>
      <c r="K5" s="21">
        <v>390</v>
      </c>
      <c r="L5" s="21">
        <v>390</v>
      </c>
      <c r="M5" s="21">
        <v>390</v>
      </c>
      <c r="N5" s="21">
        <v>390</v>
      </c>
      <c r="O5" s="21">
        <v>390</v>
      </c>
      <c r="P5" s="20">
        <f t="shared" ref="P5:P18" si="0">SUM(D5:O5)</f>
        <v>4680</v>
      </c>
    </row>
    <row r="6" spans="2:16" x14ac:dyDescent="0.3">
      <c r="B6" s="8" t="s">
        <v>1</v>
      </c>
      <c r="C6" s="1" t="s">
        <v>18</v>
      </c>
      <c r="D6" s="21"/>
      <c r="E6" s="21">
        <v>50</v>
      </c>
      <c r="F6" s="21"/>
      <c r="G6" s="21">
        <v>50</v>
      </c>
      <c r="H6" s="21"/>
      <c r="I6" s="21">
        <v>50</v>
      </c>
      <c r="J6" s="21"/>
      <c r="K6" s="21">
        <v>50</v>
      </c>
      <c r="L6" s="21"/>
      <c r="M6" s="21">
        <v>50</v>
      </c>
      <c r="N6" s="21"/>
      <c r="O6" s="21">
        <v>50</v>
      </c>
      <c r="P6" s="20">
        <f t="shared" si="0"/>
        <v>300</v>
      </c>
    </row>
    <row r="7" spans="2:16" x14ac:dyDescent="0.3">
      <c r="B7" s="8" t="s">
        <v>3</v>
      </c>
      <c r="C7" s="1" t="s">
        <v>6</v>
      </c>
      <c r="D7" s="21">
        <v>10</v>
      </c>
      <c r="E7" s="21">
        <v>10</v>
      </c>
      <c r="F7" s="21">
        <v>10</v>
      </c>
      <c r="G7" s="21">
        <v>10</v>
      </c>
      <c r="H7" s="21">
        <v>10</v>
      </c>
      <c r="I7" s="21">
        <v>10</v>
      </c>
      <c r="J7" s="21">
        <v>10</v>
      </c>
      <c r="K7" s="21">
        <v>10</v>
      </c>
      <c r="L7" s="21">
        <v>10</v>
      </c>
      <c r="M7" s="21">
        <v>10</v>
      </c>
      <c r="N7" s="21">
        <v>10</v>
      </c>
      <c r="O7" s="21">
        <v>10</v>
      </c>
      <c r="P7" s="20">
        <f t="shared" si="0"/>
        <v>120</v>
      </c>
    </row>
    <row r="8" spans="2:16" x14ac:dyDescent="0.3">
      <c r="B8" s="8"/>
      <c r="C8" s="1" t="s">
        <v>12</v>
      </c>
      <c r="D8" s="21">
        <v>30</v>
      </c>
      <c r="E8" s="21">
        <v>30</v>
      </c>
      <c r="F8" s="21">
        <v>30</v>
      </c>
      <c r="G8" s="21">
        <v>30</v>
      </c>
      <c r="H8" s="21">
        <v>30</v>
      </c>
      <c r="I8" s="21">
        <v>30</v>
      </c>
      <c r="J8" s="21">
        <v>30</v>
      </c>
      <c r="K8" s="21">
        <v>30</v>
      </c>
      <c r="L8" s="21">
        <v>30</v>
      </c>
      <c r="M8" s="21">
        <v>30</v>
      </c>
      <c r="N8" s="21">
        <v>30</v>
      </c>
      <c r="O8" s="21">
        <v>30</v>
      </c>
      <c r="P8" s="20">
        <f t="shared" si="0"/>
        <v>360</v>
      </c>
    </row>
    <row r="9" spans="2:16" x14ac:dyDescent="0.3">
      <c r="B9" s="8" t="s">
        <v>2</v>
      </c>
      <c r="C9" s="1"/>
      <c r="D9" s="3">
        <v>-141.66999999999999</v>
      </c>
      <c r="E9" s="3">
        <v>-141.66999999999999</v>
      </c>
      <c r="F9" s="3">
        <v>-141.66999999999999</v>
      </c>
      <c r="G9" s="3">
        <v>-141.66999999999999</v>
      </c>
      <c r="H9" s="3">
        <v>-141.66999999999999</v>
      </c>
      <c r="I9" s="3">
        <v>-141.66999999999999</v>
      </c>
      <c r="J9" s="3">
        <v>-141.66999999999999</v>
      </c>
      <c r="K9" s="3">
        <v>-141.66999999999999</v>
      </c>
      <c r="L9" s="3">
        <v>-141.66999999999999</v>
      </c>
      <c r="M9" s="3">
        <v>-141.66999999999999</v>
      </c>
      <c r="N9" s="3">
        <v>-141.66999999999999</v>
      </c>
      <c r="O9" s="3">
        <v>-141.66999999999999</v>
      </c>
      <c r="P9" s="20">
        <f t="shared" si="0"/>
        <v>-1700.0400000000002</v>
      </c>
    </row>
    <row r="10" spans="2:16" x14ac:dyDescent="0.3">
      <c r="B10" s="8" t="s">
        <v>16</v>
      </c>
      <c r="C10" s="1"/>
      <c r="D10" s="21">
        <v>3000</v>
      </c>
      <c r="E10" s="21">
        <v>3000</v>
      </c>
      <c r="F10" s="21"/>
      <c r="G10" s="21">
        <v>3000</v>
      </c>
      <c r="H10" s="21"/>
      <c r="I10" s="21"/>
      <c r="J10" s="21"/>
      <c r="K10" s="21"/>
      <c r="L10" s="21">
        <v>3000</v>
      </c>
      <c r="M10" s="21">
        <v>3000</v>
      </c>
      <c r="N10" s="21">
        <v>3000</v>
      </c>
      <c r="O10" s="21">
        <v>3000</v>
      </c>
      <c r="P10" s="20">
        <f t="shared" si="0"/>
        <v>21000</v>
      </c>
    </row>
    <row r="11" spans="2:16" x14ac:dyDescent="0.3">
      <c r="B11" s="8" t="s">
        <v>15</v>
      </c>
      <c r="C11" s="1"/>
      <c r="D11" s="21">
        <f>-D10*2%</f>
        <v>-60</v>
      </c>
      <c r="E11" s="21">
        <f t="shared" ref="E11:O11" si="1">-E10*2%</f>
        <v>-60</v>
      </c>
      <c r="F11" s="21"/>
      <c r="G11" s="21">
        <v>-60</v>
      </c>
      <c r="H11" s="21"/>
      <c r="I11" s="21"/>
      <c r="J11" s="21"/>
      <c r="K11" s="21"/>
      <c r="L11" s="21">
        <f t="shared" si="1"/>
        <v>-60</v>
      </c>
      <c r="M11" s="21">
        <f t="shared" si="1"/>
        <v>-60</v>
      </c>
      <c r="N11" s="21">
        <f t="shared" si="1"/>
        <v>-60</v>
      </c>
      <c r="O11" s="21">
        <f t="shared" si="1"/>
        <v>-60</v>
      </c>
      <c r="P11" s="20">
        <f t="shared" si="0"/>
        <v>-420</v>
      </c>
    </row>
    <row r="12" spans="2:16" x14ac:dyDescent="0.3">
      <c r="B12" s="8" t="s">
        <v>14</v>
      </c>
      <c r="C12" s="1"/>
      <c r="D12" s="21">
        <v>-400</v>
      </c>
      <c r="E12" s="21">
        <v>-400</v>
      </c>
      <c r="F12" s="21">
        <v>-400</v>
      </c>
      <c r="G12" s="21">
        <v>-400</v>
      </c>
      <c r="H12" s="21">
        <v>-400</v>
      </c>
      <c r="I12" s="21">
        <v>-400</v>
      </c>
      <c r="J12" s="21">
        <v>-400</v>
      </c>
      <c r="K12" s="21">
        <v>-400</v>
      </c>
      <c r="L12" s="21">
        <v>-400</v>
      </c>
      <c r="M12" s="21">
        <v>-400</v>
      </c>
      <c r="N12" s="21">
        <v>-400</v>
      </c>
      <c r="O12" s="21">
        <v>-400</v>
      </c>
      <c r="P12" s="20">
        <f t="shared" si="0"/>
        <v>-4800</v>
      </c>
    </row>
    <row r="13" spans="2:16" x14ac:dyDescent="0.3">
      <c r="B13" s="8" t="s">
        <v>7</v>
      </c>
      <c r="C13" s="1"/>
      <c r="D13" s="21">
        <v>-1500</v>
      </c>
      <c r="E13" s="21">
        <v>-1500</v>
      </c>
      <c r="F13" s="21">
        <v>-1500</v>
      </c>
      <c r="G13" s="21">
        <v>-1500</v>
      </c>
      <c r="H13" s="21">
        <v>-1500</v>
      </c>
      <c r="I13" s="21">
        <v>-1500</v>
      </c>
      <c r="J13" s="21">
        <v>-1500</v>
      </c>
      <c r="K13" s="21">
        <v>-1500</v>
      </c>
      <c r="L13" s="21">
        <v>-1500</v>
      </c>
      <c r="M13" s="21">
        <v>-1500</v>
      </c>
      <c r="N13" s="21">
        <v>-1500</v>
      </c>
      <c r="O13" s="21">
        <v>-1500</v>
      </c>
      <c r="P13" s="20">
        <f t="shared" si="0"/>
        <v>-18000</v>
      </c>
    </row>
    <row r="14" spans="2:16" x14ac:dyDescent="0.3">
      <c r="B14" s="8" t="s">
        <v>19</v>
      </c>
      <c r="C14" s="1"/>
      <c r="D14" s="21">
        <v>-200</v>
      </c>
      <c r="E14" s="21">
        <v>-200</v>
      </c>
      <c r="F14" s="21">
        <v>-200</v>
      </c>
      <c r="G14" s="21">
        <v>-200</v>
      </c>
      <c r="H14" s="21">
        <v>-200</v>
      </c>
      <c r="I14" s="21">
        <v>-200</v>
      </c>
      <c r="J14" s="21">
        <v>-200</v>
      </c>
      <c r="K14" s="21">
        <v>-200</v>
      </c>
      <c r="L14" s="21">
        <v>-200</v>
      </c>
      <c r="M14" s="21">
        <v>-200</v>
      </c>
      <c r="N14" s="21">
        <v>-200</v>
      </c>
      <c r="O14" s="21">
        <v>-200</v>
      </c>
      <c r="P14" s="20">
        <f t="shared" si="0"/>
        <v>-2400</v>
      </c>
    </row>
    <row r="15" spans="2:16" x14ac:dyDescent="0.3">
      <c r="B15" s="8" t="s">
        <v>8</v>
      </c>
      <c r="C15" s="1"/>
      <c r="D15" s="21">
        <v>-400</v>
      </c>
      <c r="E15" s="3">
        <f>(SUM(E9:E14)/12)</f>
        <v>58.194166666666661</v>
      </c>
      <c r="F15" s="21">
        <v>-400</v>
      </c>
      <c r="G15" s="21">
        <v>-400</v>
      </c>
      <c r="H15" s="21">
        <v>-400</v>
      </c>
      <c r="I15" s="21">
        <v>-400</v>
      </c>
      <c r="J15" s="21">
        <v>-400</v>
      </c>
      <c r="K15" s="21">
        <v>-400</v>
      </c>
      <c r="L15" s="21">
        <v>-400</v>
      </c>
      <c r="M15" s="21">
        <v>-400</v>
      </c>
      <c r="N15" s="21">
        <v>-400</v>
      </c>
      <c r="O15" s="21">
        <v>-400</v>
      </c>
      <c r="P15" s="20">
        <f t="shared" si="0"/>
        <v>-4341.8058333333338</v>
      </c>
    </row>
    <row r="16" spans="2:16" x14ac:dyDescent="0.3">
      <c r="B16" s="8" t="s">
        <v>10</v>
      </c>
      <c r="C16" s="1"/>
      <c r="D16" s="21">
        <v>-40</v>
      </c>
      <c r="E16" s="21">
        <v>-40</v>
      </c>
      <c r="F16" s="21">
        <v>-40</v>
      </c>
      <c r="G16" s="21">
        <v>-40</v>
      </c>
      <c r="H16" s="21">
        <v>-40</v>
      </c>
      <c r="I16" s="21">
        <v>-40</v>
      </c>
      <c r="J16" s="21">
        <v>-40</v>
      </c>
      <c r="K16" s="21">
        <v>-40</v>
      </c>
      <c r="L16" s="21">
        <v>-40</v>
      </c>
      <c r="M16" s="21">
        <v>-40</v>
      </c>
      <c r="N16" s="21">
        <v>-40</v>
      </c>
      <c r="O16" s="21">
        <v>-40</v>
      </c>
      <c r="P16" s="20">
        <f t="shared" si="0"/>
        <v>-480</v>
      </c>
    </row>
    <row r="17" spans="2:17" x14ac:dyDescent="0.3">
      <c r="B17" s="8" t="s">
        <v>9</v>
      </c>
      <c r="C17" s="1"/>
      <c r="D17" s="21">
        <v>-155</v>
      </c>
      <c r="E17" s="21">
        <v>-155</v>
      </c>
      <c r="F17" s="21">
        <v>-155</v>
      </c>
      <c r="G17" s="21">
        <v>-155</v>
      </c>
      <c r="H17" s="21">
        <v>-155</v>
      </c>
      <c r="I17" s="21">
        <v>-155</v>
      </c>
      <c r="J17" s="21">
        <v>-155</v>
      </c>
      <c r="K17" s="21">
        <v>-155</v>
      </c>
      <c r="L17" s="21">
        <v>-155</v>
      </c>
      <c r="M17" s="21">
        <v>-155</v>
      </c>
      <c r="N17" s="21">
        <v>-155</v>
      </c>
      <c r="O17" s="21">
        <v>-155</v>
      </c>
      <c r="P17" s="20">
        <f t="shared" si="0"/>
        <v>-1860</v>
      </c>
    </row>
    <row r="18" spans="2:17" x14ac:dyDescent="0.3">
      <c r="B18" s="8" t="s">
        <v>11</v>
      </c>
      <c r="C18" s="1"/>
      <c r="D18" s="21">
        <v>-45</v>
      </c>
      <c r="E18" s="21">
        <v>-45</v>
      </c>
      <c r="F18" s="21">
        <v>-45</v>
      </c>
      <c r="G18" s="21">
        <v>-45</v>
      </c>
      <c r="H18" s="21">
        <v>-45</v>
      </c>
      <c r="I18" s="21">
        <v>-45</v>
      </c>
      <c r="J18" s="21">
        <v>-45</v>
      </c>
      <c r="K18" s="21">
        <v>-45</v>
      </c>
      <c r="L18" s="21">
        <v>-45</v>
      </c>
      <c r="M18" s="21">
        <v>-45</v>
      </c>
      <c r="N18" s="21">
        <v>-45</v>
      </c>
      <c r="O18" s="21">
        <v>-45</v>
      </c>
      <c r="P18" s="20">
        <f t="shared" si="0"/>
        <v>-540</v>
      </c>
    </row>
    <row r="19" spans="2:17" x14ac:dyDescent="0.3">
      <c r="B19" s="16" t="s">
        <v>17</v>
      </c>
      <c r="C19" s="17"/>
      <c r="D19" s="18">
        <v>2578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</row>
    <row r="20" spans="2:17" ht="15" thickBot="1" x14ac:dyDescent="0.35">
      <c r="B20" s="10"/>
      <c r="C20" s="2"/>
      <c r="D20" s="11">
        <f>SUM(D4:D19)</f>
        <v>3816.33</v>
      </c>
      <c r="E20" s="11">
        <f t="shared" ref="E20:O20" si="2">SUM(E4:E18)+D20</f>
        <v>5562.8541666666661</v>
      </c>
      <c r="F20" s="11">
        <f t="shared" si="2"/>
        <v>3861.184166666666</v>
      </c>
      <c r="G20" s="11">
        <f t="shared" si="2"/>
        <v>5149.5141666666659</v>
      </c>
      <c r="H20" s="11">
        <f t="shared" si="2"/>
        <v>3447.8441666666658</v>
      </c>
      <c r="I20" s="11">
        <f t="shared" si="2"/>
        <v>1796.1741666666658</v>
      </c>
      <c r="J20" s="11">
        <f t="shared" si="2"/>
        <v>94.504166666665697</v>
      </c>
      <c r="K20" s="11">
        <f t="shared" si="2"/>
        <v>-1557.1658333333344</v>
      </c>
      <c r="L20" s="11">
        <f t="shared" si="2"/>
        <v>-318.83583333333445</v>
      </c>
      <c r="M20" s="11">
        <f t="shared" si="2"/>
        <v>969.49416666666548</v>
      </c>
      <c r="N20" s="11">
        <f t="shared" si="2"/>
        <v>2207.8241666666654</v>
      </c>
      <c r="O20" s="22">
        <f t="shared" si="2"/>
        <v>3496.1541666666653</v>
      </c>
      <c r="P20" s="12">
        <f>SUM(P4:P18)</f>
        <v>918.15416666666533</v>
      </c>
    </row>
    <row r="21" spans="2:17" ht="15" thickBot="1" x14ac:dyDescent="0.35"/>
    <row r="22" spans="2:17" ht="15" thickBot="1" x14ac:dyDescent="0.35">
      <c r="O22" s="23" t="s">
        <v>13</v>
      </c>
      <c r="P22" s="24">
        <f>O20-D19</f>
        <v>918.15416666666533</v>
      </c>
    </row>
    <row r="26" spans="2:17" x14ac:dyDescent="0.3">
      <c r="O26" s="26"/>
    </row>
    <row r="28" spans="2:17" x14ac:dyDescent="0.3">
      <c r="Q28" s="25"/>
    </row>
    <row r="35" spans="4:16" x14ac:dyDescent="0.3"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</sheetData>
  <phoneticPr fontId="3" type="noConversion"/>
  <pageMargins left="0" right="0" top="0.74803149606299213" bottom="0.74803149606299213" header="0.31496062992125984" footer="0.31496062992125984"/>
  <pageSetup paperSize="9" orientation="landscape" r:id="rId1"/>
  <headerFooter>
    <oddHeader>&amp;C&amp;24Money In- Out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Money In-Out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Rowe</dc:creator>
  <cp:lastModifiedBy>Tony Kemp</cp:lastModifiedBy>
  <cp:lastPrinted>2021-09-17T10:57:53Z</cp:lastPrinted>
  <dcterms:created xsi:type="dcterms:W3CDTF">2021-06-17T08:39:10Z</dcterms:created>
  <dcterms:modified xsi:type="dcterms:W3CDTF">2024-09-24T12:20:12Z</dcterms:modified>
</cp:coreProperties>
</file>